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1" l="1"/>
  <c r="G110" i="1"/>
  <c r="H110" i="1"/>
  <c r="I110" i="1"/>
  <c r="J110" i="1"/>
  <c r="L196" i="1"/>
  <c r="L186" i="1"/>
  <c r="L197" i="1" s="1"/>
  <c r="L177" i="1"/>
  <c r="L167" i="1"/>
  <c r="L178" i="1" s="1"/>
  <c r="L158" i="1"/>
  <c r="L148" i="1"/>
  <c r="L159" i="1" s="1"/>
  <c r="L139" i="1"/>
  <c r="L129" i="1"/>
  <c r="L140" i="1" s="1"/>
  <c r="L120" i="1"/>
  <c r="L110" i="1"/>
  <c r="L101" i="1"/>
  <c r="L100" i="1"/>
  <c r="L90" i="1"/>
  <c r="L81" i="1"/>
  <c r="L71" i="1"/>
  <c r="L82" i="1" s="1"/>
  <c r="L62" i="1"/>
  <c r="L52" i="1"/>
  <c r="L63" i="1" s="1"/>
  <c r="L43" i="1"/>
  <c r="L33" i="1"/>
  <c r="L44" i="1" s="1"/>
  <c r="L24" i="1"/>
  <c r="L14" i="1"/>
  <c r="L25" i="1" s="1"/>
  <c r="A111" i="1"/>
  <c r="B197" i="1"/>
  <c r="A197" i="1"/>
  <c r="J196" i="1"/>
  <c r="I196" i="1"/>
  <c r="H196" i="1"/>
  <c r="G196" i="1"/>
  <c r="F196" i="1"/>
  <c r="B187" i="1"/>
  <c r="A187" i="1"/>
  <c r="J186" i="1"/>
  <c r="J197" i="1" s="1"/>
  <c r="I186" i="1"/>
  <c r="I197" i="1" s="1"/>
  <c r="H186" i="1"/>
  <c r="G186" i="1"/>
  <c r="G197" i="1" s="1"/>
  <c r="F186" i="1"/>
  <c r="B178" i="1"/>
  <c r="A178" i="1"/>
  <c r="J177" i="1"/>
  <c r="I177" i="1"/>
  <c r="H177" i="1"/>
  <c r="G177" i="1"/>
  <c r="F177" i="1"/>
  <c r="B168" i="1"/>
  <c r="A168" i="1"/>
  <c r="J167" i="1"/>
  <c r="I167" i="1"/>
  <c r="I178" i="1" s="1"/>
  <c r="H167" i="1"/>
  <c r="H178" i="1" s="1"/>
  <c r="G167" i="1"/>
  <c r="G178" i="1" s="1"/>
  <c r="F167" i="1"/>
  <c r="B159" i="1"/>
  <c r="A159" i="1"/>
  <c r="J158" i="1"/>
  <c r="I158" i="1"/>
  <c r="H158" i="1"/>
  <c r="G158" i="1"/>
  <c r="F158" i="1"/>
  <c r="B149" i="1"/>
  <c r="A149" i="1"/>
  <c r="J148" i="1"/>
  <c r="I148" i="1"/>
  <c r="I159" i="1" s="1"/>
  <c r="H148" i="1"/>
  <c r="G148" i="1"/>
  <c r="G159" i="1" s="1"/>
  <c r="F148" i="1"/>
  <c r="B140" i="1"/>
  <c r="A140" i="1"/>
  <c r="J139" i="1"/>
  <c r="I139" i="1"/>
  <c r="H139" i="1"/>
  <c r="G139" i="1"/>
  <c r="F139" i="1"/>
  <c r="B130" i="1"/>
  <c r="A130" i="1"/>
  <c r="J129" i="1"/>
  <c r="I129" i="1"/>
  <c r="I140" i="1" s="1"/>
  <c r="H129" i="1"/>
  <c r="G129" i="1"/>
  <c r="G140" i="1" s="1"/>
  <c r="F129" i="1"/>
  <c r="B121" i="1"/>
  <c r="A121" i="1"/>
  <c r="J120" i="1"/>
  <c r="I120" i="1"/>
  <c r="H120" i="1"/>
  <c r="H121" i="1" s="1"/>
  <c r="G120" i="1"/>
  <c r="F120" i="1"/>
  <c r="B111" i="1"/>
  <c r="J121" i="1"/>
  <c r="B101" i="1"/>
  <c r="A101" i="1"/>
  <c r="J100" i="1"/>
  <c r="I100" i="1"/>
  <c r="H100" i="1"/>
  <c r="G100" i="1"/>
  <c r="F100" i="1"/>
  <c r="B91" i="1"/>
  <c r="A91" i="1"/>
  <c r="J90" i="1"/>
  <c r="I90" i="1"/>
  <c r="I101" i="1" s="1"/>
  <c r="H90" i="1"/>
  <c r="G90" i="1"/>
  <c r="G101" i="1" s="1"/>
  <c r="F90" i="1"/>
  <c r="B82" i="1"/>
  <c r="A82" i="1"/>
  <c r="J81" i="1"/>
  <c r="I81" i="1"/>
  <c r="H81" i="1"/>
  <c r="G81" i="1"/>
  <c r="F81" i="1"/>
  <c r="B72" i="1"/>
  <c r="A72" i="1"/>
  <c r="J71" i="1"/>
  <c r="J82" i="1" s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I63" i="1" s="1"/>
  <c r="H52" i="1"/>
  <c r="H63" i="1" s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I44" i="1" s="1"/>
  <c r="H33" i="1"/>
  <c r="G33" i="1"/>
  <c r="G44" i="1" s="1"/>
  <c r="F33" i="1"/>
  <c r="F44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F63" i="1" l="1"/>
  <c r="J101" i="1"/>
  <c r="J140" i="1"/>
  <c r="H197" i="1"/>
  <c r="L121" i="1"/>
  <c r="H44" i="1"/>
  <c r="J63" i="1"/>
  <c r="F101" i="1"/>
  <c r="H159" i="1"/>
  <c r="J178" i="1"/>
  <c r="I121" i="1"/>
  <c r="J44" i="1"/>
  <c r="F82" i="1"/>
  <c r="H101" i="1"/>
  <c r="H140" i="1"/>
  <c r="J159" i="1"/>
  <c r="G121" i="1"/>
  <c r="H82" i="1"/>
  <c r="G82" i="1"/>
  <c r="I82" i="1"/>
  <c r="G63" i="1"/>
  <c r="L198" i="1"/>
  <c r="F121" i="1"/>
  <c r="F140" i="1"/>
  <c r="F159" i="1"/>
  <c r="F178" i="1"/>
  <c r="F197" i="1"/>
  <c r="I25" i="1"/>
  <c r="I198" i="1" s="1"/>
  <c r="F25" i="1"/>
  <c r="J25" i="1"/>
  <c r="H25" i="1"/>
  <c r="G25" i="1"/>
  <c r="J198" i="1" l="1"/>
  <c r="F198" i="1"/>
  <c r="H198" i="1"/>
  <c r="G198" i="1"/>
</calcChain>
</file>

<file path=xl/sharedStrings.xml><?xml version="1.0" encoding="utf-8"?>
<sst xmlns="http://schemas.openxmlformats.org/spreadsheetml/2006/main" count="342" uniqueCount="124">
  <si>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</si>
  <si>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</si>
  <si>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</si>
  <si>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</si>
  <si>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</si>
  <si>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</si>
  <si>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</si>
  <si>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</si>
  <si>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</si>
  <si>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</si>
  <si>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</si>
  <si>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</si>
  <si>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</si>
  <si>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</si>
  <si>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</si>
  <si>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</si>
  <si>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</si>
  <si>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</si>
  <si>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</si>
  <si>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</si>
  <si>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</si>
  <si>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</si>
  <si>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</si>
  <si>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</si>
  <si>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</si>
  <si>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</si>
  <si>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</si>
  <si>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</si>
  <si>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</si>
  <si>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</si>
  <si>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</si>
  <si>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</si>
  <si>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</si>
  <si>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</si>
  <si>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</si>
  <si>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</si>
  <si>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</si>
  <si>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</si>
  <si>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</si>
  <si>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</si>
  <si>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Суп-харчо</t>
  </si>
  <si>
    <t xml:space="preserve">Курица запеченая </t>
  </si>
  <si>
    <t>Чай с сахаром</t>
  </si>
  <si>
    <t>хлеб пшеничный</t>
  </si>
  <si>
    <t>хлеб ржаной</t>
  </si>
  <si>
    <t>каша пшеничная с маслом</t>
  </si>
  <si>
    <t>Яблоки</t>
  </si>
  <si>
    <t>салат витаминный из свежей капусты</t>
  </si>
  <si>
    <t xml:space="preserve"> Яйца вареные</t>
  </si>
  <si>
    <t>К000209</t>
  </si>
  <si>
    <t xml:space="preserve"> запеканка из творога со  сгущеным молоком</t>
  </si>
  <si>
    <t>К000479</t>
  </si>
  <si>
    <t>Бутерброд с сыром</t>
  </si>
  <si>
    <t xml:space="preserve">К000003 </t>
  </si>
  <si>
    <t>Суп молочный с макаронными изделиями(вермишель)</t>
  </si>
  <si>
    <t xml:space="preserve">К000120 </t>
  </si>
  <si>
    <t xml:space="preserve"> Какао с молоком</t>
  </si>
  <si>
    <t>К000382</t>
  </si>
  <si>
    <t>Хлеб ржаной</t>
  </si>
  <si>
    <t xml:space="preserve">п008 </t>
  </si>
  <si>
    <t>напиток гор.</t>
  </si>
  <si>
    <t>Каша вязкая гречневая</t>
  </si>
  <si>
    <t xml:space="preserve">К000303 </t>
  </si>
  <si>
    <t xml:space="preserve"> котлета из говядины</t>
  </si>
  <si>
    <t>К000480</t>
  </si>
  <si>
    <t>Салат из свежих помидоров и огурцов</t>
  </si>
  <si>
    <t xml:space="preserve">К000024 </t>
  </si>
  <si>
    <t>Чай с лимоном</t>
  </si>
  <si>
    <t xml:space="preserve">К000377 </t>
  </si>
  <si>
    <t>Суп овощной "Светофор"</t>
  </si>
  <si>
    <t xml:space="preserve">К000099 </t>
  </si>
  <si>
    <t xml:space="preserve"> хлеб пшеничный</t>
  </si>
  <si>
    <t>К000478</t>
  </si>
  <si>
    <t xml:space="preserve"> Хлеб ржаной</t>
  </si>
  <si>
    <t>п008</t>
  </si>
  <si>
    <t xml:space="preserve"> пюре картофельное</t>
  </si>
  <si>
    <t>К000475</t>
  </si>
  <si>
    <t xml:space="preserve"> Салат из свежих огурцов</t>
  </si>
  <si>
    <t>К000020</t>
  </si>
  <si>
    <t xml:space="preserve"> рыба(минтай)запеченая с овощной подливой</t>
  </si>
  <si>
    <t>К000482</t>
  </si>
  <si>
    <t>Суп гороховый</t>
  </si>
  <si>
    <t xml:space="preserve">К000102 </t>
  </si>
  <si>
    <t>Компот из смеси сухофруктов</t>
  </si>
  <si>
    <t xml:space="preserve">К000349 </t>
  </si>
  <si>
    <t xml:space="preserve"> Плоды или ягоды свежие (яблоки)</t>
  </si>
  <si>
    <t>К000338</t>
  </si>
  <si>
    <t>суп перловый с мясом</t>
  </si>
  <si>
    <t xml:space="preserve">К000487 </t>
  </si>
  <si>
    <t xml:space="preserve">К000478 </t>
  </si>
  <si>
    <t>Жаркое по-домашнему из говядины</t>
  </si>
  <si>
    <t xml:space="preserve">К000259 </t>
  </si>
  <si>
    <t>Гуляш из отварной говядины</t>
  </si>
  <si>
    <t xml:space="preserve">К000246 </t>
  </si>
  <si>
    <t xml:space="preserve">К000376 </t>
  </si>
  <si>
    <t xml:space="preserve"> Макаронные изделия отварные</t>
  </si>
  <si>
    <t>К000309</t>
  </si>
  <si>
    <t>Салат витаминный из свежей капусты (2 вариант)</t>
  </si>
  <si>
    <t xml:space="preserve">К000049 </t>
  </si>
  <si>
    <t>Суп-лапша домашняя с курицей</t>
  </si>
  <si>
    <t xml:space="preserve">К000489 </t>
  </si>
  <si>
    <t>Суп молочный с крупой рис</t>
  </si>
  <si>
    <t>К000121</t>
  </si>
  <si>
    <t>яблоки</t>
  </si>
  <si>
    <t>Плов из говядины 1</t>
  </si>
  <si>
    <t xml:space="preserve">К000265 </t>
  </si>
  <si>
    <t>Борщ,на м/к бульоне</t>
  </si>
  <si>
    <t xml:space="preserve">К000479 </t>
  </si>
  <si>
    <t xml:space="preserve"> Салат из моркови с чесноком</t>
  </si>
  <si>
    <t>К000059</t>
  </si>
  <si>
    <t>Салат из свежих овощей</t>
  </si>
  <si>
    <t xml:space="preserve">К000029 </t>
  </si>
  <si>
    <t>суп фасолевый на м/к бульоне с мясом 1</t>
  </si>
  <si>
    <t xml:space="preserve">К000495 </t>
  </si>
  <si>
    <t>Каша рассыпчатая(БУЛГУР)</t>
  </si>
  <si>
    <t xml:space="preserve">К000302 </t>
  </si>
  <si>
    <t xml:space="preserve"> Салат витаминный из свежей капусты (2 вариант)</t>
  </si>
  <si>
    <t>К000049</t>
  </si>
  <si>
    <t xml:space="preserve"> Мини пицца</t>
  </si>
  <si>
    <t>К000493</t>
  </si>
  <si>
    <t xml:space="preserve"> Суп чечевичный</t>
  </si>
  <si>
    <t>К000494</t>
  </si>
  <si>
    <t>Омарова Э. В.</t>
  </si>
  <si>
    <t>МБОУ "Гимназия №5 им. А. А. Алиева"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</si>
</sst>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="130" zoomScaleNormal="130" workbookViewId="0">
      <pane xSplit="4" ySplit="5" topLeftCell="E25" activePane="bottomRight" state="frozen"/>
      <selection pane="topRight" activeCell="E1" sqref="E1"/>
      <selection pane="bottomLeft" activeCell="A6" sqref="A6"/>
      <selection pane="bottomRight" activeCell="D35" sqref="D35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5" t="s">
        <v>123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122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5.07</v>
      </c>
      <c r="H6" s="40">
        <v>5.08</v>
      </c>
      <c r="I6" s="40">
        <v>13.53</v>
      </c>
      <c r="J6" s="40">
        <v>120</v>
      </c>
      <c r="K6" s="41">
        <v>491</v>
      </c>
      <c r="L6" s="40">
        <v>17.57</v>
      </c>
    </row>
    <row r="7" spans="1:12" ht="15" thickBot="1" x14ac:dyDescent="0.4">
      <c r="A7" s="23"/>
      <c r="B7" s="15"/>
      <c r="C7" s="11"/>
      <c r="D7" s="5" t="s">
        <v>21</v>
      </c>
      <c r="E7" s="51" t="s">
        <v>45</v>
      </c>
      <c r="F7" s="52">
        <v>150</v>
      </c>
      <c r="G7" s="52">
        <v>3.28</v>
      </c>
      <c r="H7" s="52">
        <v>3.78</v>
      </c>
      <c r="I7" s="52">
        <v>17.190000000000001</v>
      </c>
      <c r="J7" s="52">
        <v>116</v>
      </c>
      <c r="K7" s="53">
        <v>477</v>
      </c>
      <c r="L7" s="52">
        <v>6.17</v>
      </c>
    </row>
    <row r="8" spans="1:12" ht="14.5" x14ac:dyDescent="0.35">
      <c r="A8" s="23"/>
      <c r="B8" s="15"/>
      <c r="C8" s="11"/>
      <c r="D8" s="5" t="s">
        <v>21</v>
      </c>
      <c r="E8" s="42" t="s">
        <v>41</v>
      </c>
      <c r="F8" s="43">
        <v>50</v>
      </c>
      <c r="G8" s="43">
        <v>11.98</v>
      </c>
      <c r="H8" s="43">
        <v>15.73</v>
      </c>
      <c r="I8" s="43">
        <v>0.45</v>
      </c>
      <c r="J8" s="43">
        <v>191</v>
      </c>
      <c r="K8" s="44">
        <v>486</v>
      </c>
      <c r="L8" s="43">
        <v>19.47</v>
      </c>
    </row>
    <row r="9" spans="1:12" ht="14.5" x14ac:dyDescent="0.35">
      <c r="A9" s="23"/>
      <c r="B9" s="15"/>
      <c r="C9" s="11"/>
      <c r="D9" s="7" t="s">
        <v>22</v>
      </c>
      <c r="E9" s="42" t="s">
        <v>42</v>
      </c>
      <c r="F9" s="43">
        <v>200</v>
      </c>
      <c r="G9" s="43">
        <v>0.19</v>
      </c>
      <c r="H9" s="43">
        <v>0.04</v>
      </c>
      <c r="I9" s="43">
        <v>13.66</v>
      </c>
      <c r="J9" s="43">
        <v>56</v>
      </c>
      <c r="K9" s="44">
        <v>376</v>
      </c>
      <c r="L9" s="43">
        <v>2.6</v>
      </c>
    </row>
    <row r="10" spans="1:12" ht="14.5" x14ac:dyDescent="0.35">
      <c r="A10" s="23"/>
      <c r="B10" s="15"/>
      <c r="C10" s="11"/>
      <c r="D10" s="7" t="s">
        <v>31</v>
      </c>
      <c r="E10" s="42" t="s">
        <v>43</v>
      </c>
      <c r="F10" s="43">
        <v>50</v>
      </c>
      <c r="G10" s="43">
        <v>4.25</v>
      </c>
      <c r="H10" s="43">
        <v>0.8</v>
      </c>
      <c r="I10" s="43">
        <v>18.5</v>
      </c>
      <c r="J10" s="43">
        <v>98</v>
      </c>
      <c r="K10" s="44">
        <v>478</v>
      </c>
      <c r="L10" s="43">
        <v>2.7</v>
      </c>
    </row>
    <row r="11" spans="1:12" ht="14.5" x14ac:dyDescent="0.35">
      <c r="A11" s="23"/>
      <c r="B11" s="15"/>
      <c r="C11" s="11"/>
      <c r="D11" s="7" t="s">
        <v>24</v>
      </c>
      <c r="E11" s="42" t="s">
        <v>46</v>
      </c>
      <c r="F11" s="43">
        <v>120</v>
      </c>
      <c r="G11" s="43">
        <v>0.48</v>
      </c>
      <c r="H11" s="43">
        <v>0.48</v>
      </c>
      <c r="I11" s="43">
        <v>11.76</v>
      </c>
      <c r="J11" s="43">
        <v>54</v>
      </c>
      <c r="K11" s="44">
        <v>338</v>
      </c>
      <c r="L11" s="43">
        <v>19.2</v>
      </c>
    </row>
    <row r="12" spans="1:12" ht="14.5" x14ac:dyDescent="0.35">
      <c r="A12" s="23"/>
      <c r="B12" s="15"/>
      <c r="C12" s="11"/>
      <c r="D12" s="6" t="s">
        <v>32</v>
      </c>
      <c r="E12" s="42" t="s">
        <v>44</v>
      </c>
      <c r="F12" s="43">
        <v>30</v>
      </c>
      <c r="G12" s="43">
        <v>1.98</v>
      </c>
      <c r="H12" s="43">
        <v>0.36</v>
      </c>
      <c r="I12" s="43">
        <v>10.23</v>
      </c>
      <c r="J12" s="43">
        <v>52</v>
      </c>
      <c r="K12" s="44">
        <v>8</v>
      </c>
      <c r="L12" s="43">
        <v>1.62</v>
      </c>
    </row>
    <row r="13" spans="1:12" ht="14.5" x14ac:dyDescent="0.35">
      <c r="A13" s="23"/>
      <c r="B13" s="15"/>
      <c r="C13" s="11"/>
      <c r="D13" s="6" t="s">
        <v>26</v>
      </c>
      <c r="E13" s="42" t="s">
        <v>47</v>
      </c>
      <c r="F13" s="43">
        <v>60</v>
      </c>
      <c r="G13" s="43">
        <v>0.97</v>
      </c>
      <c r="H13" s="43">
        <v>3.09</v>
      </c>
      <c r="I13" s="43">
        <v>4.8899999999999997</v>
      </c>
      <c r="J13" s="43">
        <v>51</v>
      </c>
      <c r="K13" s="44">
        <v>49</v>
      </c>
      <c r="L13" s="43">
        <v>6.55</v>
      </c>
    </row>
    <row r="14" spans="1:12" ht="14.5" x14ac:dyDescent="0.35">
      <c r="A14" s="24"/>
      <c r="B14" s="17"/>
      <c r="C14" s="8"/>
      <c r="D14" s="18" t="s">
        <v>33</v>
      </c>
      <c r="E14" s="9"/>
      <c r="F14" s="19">
        <f>SUM(F6:F13)</f>
        <v>860</v>
      </c>
      <c r="G14" s="19">
        <f t="shared" ref="G14:J14" si="0">SUM(G6:G13)</f>
        <v>28.2</v>
      </c>
      <c r="H14" s="19">
        <f t="shared" si="0"/>
        <v>29.36</v>
      </c>
      <c r="I14" s="19">
        <f t="shared" si="0"/>
        <v>90.210000000000008</v>
      </c>
      <c r="J14" s="19">
        <f t="shared" si="0"/>
        <v>738</v>
      </c>
      <c r="K14" s="25"/>
      <c r="L14" s="19">
        <f t="shared" ref="L14" si="1">SUM(L6:L13)</f>
        <v>75.88000000000001</v>
      </c>
    </row>
    <row r="15" spans="1:12" ht="14.5" x14ac:dyDescent="0.3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5" x14ac:dyDescent="0.3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thickBot="1" x14ac:dyDescent="0.3">
      <c r="A25" s="29">
        <f>A6</f>
        <v>1</v>
      </c>
      <c r="B25" s="30">
        <f>B6</f>
        <v>1</v>
      </c>
      <c r="C25" s="58" t="s">
        <v>4</v>
      </c>
      <c r="D25" s="59"/>
      <c r="E25" s="31"/>
      <c r="F25" s="32">
        <f>F14+F24</f>
        <v>860</v>
      </c>
      <c r="G25" s="32">
        <f t="shared" ref="G25:J25" si="4">G14+G24</f>
        <v>28.2</v>
      </c>
      <c r="H25" s="32">
        <f t="shared" si="4"/>
        <v>29.36</v>
      </c>
      <c r="I25" s="32">
        <f t="shared" si="4"/>
        <v>90.210000000000008</v>
      </c>
      <c r="J25" s="32">
        <f t="shared" si="4"/>
        <v>738</v>
      </c>
      <c r="K25" s="32"/>
      <c r="L25" s="32">
        <f t="shared" ref="L25" si="5">L14+L24</f>
        <v>75.88000000000001</v>
      </c>
    </row>
    <row r="26" spans="1:12" ht="15" thickBot="1" x14ac:dyDescent="0.4">
      <c r="A26" s="14">
        <v>1</v>
      </c>
      <c r="B26" s="15">
        <v>2</v>
      </c>
      <c r="C26" s="22" t="s">
        <v>20</v>
      </c>
      <c r="D26" s="5" t="s">
        <v>26</v>
      </c>
      <c r="E26" s="42" t="s">
        <v>48</v>
      </c>
      <c r="F26" s="43">
        <v>60</v>
      </c>
      <c r="G26" s="54">
        <v>5.08</v>
      </c>
      <c r="H26" s="54">
        <v>4.5999999999999996</v>
      </c>
      <c r="I26" s="54">
        <v>0.28000000000000003</v>
      </c>
      <c r="J26" s="43">
        <v>63</v>
      </c>
      <c r="K26" s="41" t="s">
        <v>49</v>
      </c>
      <c r="L26" s="40">
        <v>11</v>
      </c>
    </row>
    <row r="27" spans="1:12" ht="14.5" x14ac:dyDescent="0.35">
      <c r="A27" s="14"/>
      <c r="B27" s="15"/>
      <c r="C27" s="11"/>
      <c r="D27" s="5" t="s">
        <v>21</v>
      </c>
      <c r="E27" s="42" t="s">
        <v>50</v>
      </c>
      <c r="F27" s="43">
        <v>60</v>
      </c>
      <c r="G27" s="54">
        <v>10.43</v>
      </c>
      <c r="H27" s="54">
        <v>8.4</v>
      </c>
      <c r="I27" s="54">
        <v>18.329999999999998</v>
      </c>
      <c r="J27" s="43">
        <v>191</v>
      </c>
      <c r="K27" s="44" t="s">
        <v>51</v>
      </c>
      <c r="L27" s="43">
        <v>21.19</v>
      </c>
    </row>
    <row r="28" spans="1:12" ht="14.5" x14ac:dyDescent="0.35">
      <c r="A28" s="14"/>
      <c r="B28" s="15"/>
      <c r="C28" s="11"/>
      <c r="D28" s="7" t="s">
        <v>26</v>
      </c>
      <c r="E28" s="42" t="s">
        <v>52</v>
      </c>
      <c r="F28" s="43">
        <v>61</v>
      </c>
      <c r="G28" s="54">
        <v>5.59</v>
      </c>
      <c r="H28" s="54">
        <v>6.81</v>
      </c>
      <c r="I28" s="54">
        <v>18.559999999999999</v>
      </c>
      <c r="J28" s="43">
        <v>158</v>
      </c>
      <c r="K28" s="44" t="s">
        <v>53</v>
      </c>
      <c r="L28" s="43">
        <v>10.17</v>
      </c>
    </row>
    <row r="29" spans="1:12" ht="14.5" x14ac:dyDescent="0.35">
      <c r="A29" s="14"/>
      <c r="B29" s="15"/>
      <c r="C29" s="11"/>
      <c r="D29" s="7" t="s">
        <v>21</v>
      </c>
      <c r="E29" s="42" t="s">
        <v>54</v>
      </c>
      <c r="F29" s="43">
        <v>200</v>
      </c>
      <c r="G29" s="54">
        <v>2.5499999999999998</v>
      </c>
      <c r="H29" s="54">
        <v>4.0199999999999996</v>
      </c>
      <c r="I29" s="54">
        <v>13.09</v>
      </c>
      <c r="J29" s="43">
        <v>99</v>
      </c>
      <c r="K29" s="44" t="s">
        <v>55</v>
      </c>
      <c r="L29" s="43">
        <v>9.93</v>
      </c>
    </row>
    <row r="30" spans="1:12" ht="14.5" x14ac:dyDescent="0.35">
      <c r="A30" s="14"/>
      <c r="B30" s="15"/>
      <c r="C30" s="11"/>
      <c r="D30" s="7" t="s">
        <v>60</v>
      </c>
      <c r="E30" s="42" t="s">
        <v>56</v>
      </c>
      <c r="F30" s="43">
        <v>200</v>
      </c>
      <c r="G30" s="54">
        <v>1.5</v>
      </c>
      <c r="H30" s="54">
        <v>1.43</v>
      </c>
      <c r="I30" s="54">
        <v>20.57</v>
      </c>
      <c r="J30" s="43">
        <v>101</v>
      </c>
      <c r="K30" s="44" t="s">
        <v>57</v>
      </c>
      <c r="L30" s="43">
        <v>7.7</v>
      </c>
    </row>
    <row r="31" spans="1:12" ht="14.5" x14ac:dyDescent="0.35">
      <c r="A31" s="14"/>
      <c r="B31" s="15"/>
      <c r="C31" s="11"/>
      <c r="D31" s="6" t="s">
        <v>32</v>
      </c>
      <c r="E31" s="42" t="s">
        <v>58</v>
      </c>
      <c r="F31" s="43">
        <v>30</v>
      </c>
      <c r="G31" s="54">
        <v>1.98</v>
      </c>
      <c r="H31" s="54">
        <v>0.36</v>
      </c>
      <c r="I31" s="54">
        <v>10.23</v>
      </c>
      <c r="J31" s="43">
        <v>52</v>
      </c>
      <c r="K31" s="44" t="s">
        <v>59</v>
      </c>
      <c r="L31" s="43">
        <v>1.62</v>
      </c>
    </row>
    <row r="32" spans="1:12" ht="14.5" x14ac:dyDescent="0.3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5" x14ac:dyDescent="0.35">
      <c r="A33" s="16"/>
      <c r="B33" s="17"/>
      <c r="C33" s="8"/>
      <c r="D33" s="18" t="s">
        <v>33</v>
      </c>
      <c r="E33" s="9"/>
      <c r="F33" s="19">
        <f>SUM(F26:F32)</f>
        <v>611</v>
      </c>
      <c r="G33" s="19">
        <f t="shared" ref="G33" si="6">SUM(G26:G32)</f>
        <v>27.130000000000003</v>
      </c>
      <c r="H33" s="19">
        <f t="shared" ref="H33" si="7">SUM(H26:H32)</f>
        <v>25.619999999999997</v>
      </c>
      <c r="I33" s="19">
        <f t="shared" ref="I33" si="8">SUM(I26:I32)</f>
        <v>81.060000000000016</v>
      </c>
      <c r="J33" s="19">
        <f t="shared" ref="J33:L33" si="9">SUM(J26:J32)</f>
        <v>664</v>
      </c>
      <c r="K33" s="25"/>
      <c r="L33" s="19">
        <f t="shared" si="9"/>
        <v>61.61</v>
      </c>
    </row>
    <row r="34" spans="1:12" ht="14.5" x14ac:dyDescent="0.3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5" x14ac:dyDescent="0.3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3">
      <c r="A44" s="33">
        <f>A26</f>
        <v>1</v>
      </c>
      <c r="B44" s="33">
        <f>B26</f>
        <v>2</v>
      </c>
      <c r="C44" s="58" t="s">
        <v>4</v>
      </c>
      <c r="D44" s="59"/>
      <c r="E44" s="31"/>
      <c r="F44" s="32">
        <f>F33+F43</f>
        <v>611</v>
      </c>
      <c r="G44" s="32">
        <f t="shared" ref="G44" si="14">G33+G43</f>
        <v>27.130000000000003</v>
      </c>
      <c r="H44" s="32">
        <f t="shared" ref="H44" si="15">H33+H43</f>
        <v>25.619999999999997</v>
      </c>
      <c r="I44" s="32">
        <f t="shared" ref="I44" si="16">I33+I43</f>
        <v>81.060000000000016</v>
      </c>
      <c r="J44" s="32">
        <f t="shared" ref="J44:L44" si="17">J33+J43</f>
        <v>664</v>
      </c>
      <c r="K44" s="32"/>
      <c r="L44" s="32">
        <f t="shared" si="17"/>
        <v>61.61</v>
      </c>
    </row>
    <row r="45" spans="1:12" ht="15" thickBot="1" x14ac:dyDescent="0.4">
      <c r="A45" s="20">
        <v>1</v>
      </c>
      <c r="B45" s="21">
        <v>3</v>
      </c>
      <c r="C45" s="22" t="s">
        <v>20</v>
      </c>
      <c r="D45" s="5" t="s">
        <v>21</v>
      </c>
      <c r="E45" s="42" t="s">
        <v>61</v>
      </c>
      <c r="F45" s="43">
        <v>150</v>
      </c>
      <c r="G45" s="54">
        <v>3.59</v>
      </c>
      <c r="H45" s="54">
        <v>4.99</v>
      </c>
      <c r="I45" s="54">
        <v>17.010000000000002</v>
      </c>
      <c r="J45" s="43">
        <v>127</v>
      </c>
      <c r="K45" s="41" t="s">
        <v>62</v>
      </c>
      <c r="L45" s="40">
        <v>7.64</v>
      </c>
    </row>
    <row r="46" spans="1:12" ht="14.5" x14ac:dyDescent="0.35">
      <c r="A46" s="23"/>
      <c r="B46" s="15"/>
      <c r="C46" s="11"/>
      <c r="D46" s="5" t="s">
        <v>21</v>
      </c>
      <c r="E46" s="42" t="s">
        <v>63</v>
      </c>
      <c r="F46" s="43">
        <v>60</v>
      </c>
      <c r="G46" s="54">
        <v>12.34</v>
      </c>
      <c r="H46" s="54">
        <v>11.94</v>
      </c>
      <c r="I46" s="54">
        <v>4.45</v>
      </c>
      <c r="J46" s="43">
        <v>175</v>
      </c>
      <c r="K46" s="44" t="s">
        <v>64</v>
      </c>
      <c r="L46" s="43">
        <v>35.26</v>
      </c>
    </row>
    <row r="47" spans="1:12" ht="14.5" x14ac:dyDescent="0.35">
      <c r="A47" s="23"/>
      <c r="B47" s="15"/>
      <c r="C47" s="11"/>
      <c r="D47" s="7" t="s">
        <v>26</v>
      </c>
      <c r="E47" s="42" t="s">
        <v>65</v>
      </c>
      <c r="F47" s="43">
        <v>60</v>
      </c>
      <c r="G47" s="54">
        <v>0.41</v>
      </c>
      <c r="H47" s="54">
        <v>2.06</v>
      </c>
      <c r="I47" s="54">
        <v>1.46</v>
      </c>
      <c r="J47" s="43">
        <v>26</v>
      </c>
      <c r="K47" s="44" t="s">
        <v>66</v>
      </c>
      <c r="L47" s="43">
        <v>6.17</v>
      </c>
    </row>
    <row r="48" spans="1:12" ht="14.5" x14ac:dyDescent="0.35">
      <c r="A48" s="23"/>
      <c r="B48" s="15"/>
      <c r="C48" s="11"/>
      <c r="D48" s="7" t="s">
        <v>60</v>
      </c>
      <c r="E48" s="42" t="s">
        <v>67</v>
      </c>
      <c r="F48" s="43">
        <v>200</v>
      </c>
      <c r="G48" s="54">
        <v>0.24</v>
      </c>
      <c r="H48" s="54">
        <v>0.05</v>
      </c>
      <c r="I48" s="54">
        <v>13.8</v>
      </c>
      <c r="J48" s="43">
        <v>57</v>
      </c>
      <c r="K48" s="44" t="s">
        <v>68</v>
      </c>
      <c r="L48" s="43">
        <v>3.6</v>
      </c>
    </row>
    <row r="49" spans="1:12" ht="14.5" x14ac:dyDescent="0.35">
      <c r="A49" s="23"/>
      <c r="B49" s="15"/>
      <c r="C49" s="11"/>
      <c r="D49" s="7" t="s">
        <v>21</v>
      </c>
      <c r="E49" s="42" t="s">
        <v>69</v>
      </c>
      <c r="F49" s="43">
        <v>200</v>
      </c>
      <c r="G49" s="54">
        <v>4.78</v>
      </c>
      <c r="H49" s="54">
        <v>2.95</v>
      </c>
      <c r="I49" s="54">
        <v>5.78</v>
      </c>
      <c r="J49" s="43">
        <v>69</v>
      </c>
      <c r="K49" s="44" t="s">
        <v>70</v>
      </c>
      <c r="L49" s="43">
        <v>17.47</v>
      </c>
    </row>
    <row r="50" spans="1:12" ht="14.5" x14ac:dyDescent="0.35">
      <c r="A50" s="23"/>
      <c r="B50" s="15"/>
      <c r="C50" s="11"/>
      <c r="D50" s="6" t="s">
        <v>31</v>
      </c>
      <c r="E50" s="42" t="s">
        <v>71</v>
      </c>
      <c r="F50" s="43">
        <v>50</v>
      </c>
      <c r="G50" s="54">
        <v>4.25</v>
      </c>
      <c r="H50" s="54">
        <v>0.8</v>
      </c>
      <c r="I50" s="54">
        <v>18.5</v>
      </c>
      <c r="J50" s="43">
        <v>98</v>
      </c>
      <c r="K50" s="44" t="s">
        <v>72</v>
      </c>
      <c r="L50" s="43">
        <v>2.7</v>
      </c>
    </row>
    <row r="51" spans="1:12" ht="14.5" x14ac:dyDescent="0.35">
      <c r="A51" s="23"/>
      <c r="B51" s="15"/>
      <c r="C51" s="11"/>
      <c r="D51" s="6" t="s">
        <v>32</v>
      </c>
      <c r="E51" s="42" t="s">
        <v>73</v>
      </c>
      <c r="F51" s="43">
        <v>30</v>
      </c>
      <c r="G51" s="54">
        <v>1.98</v>
      </c>
      <c r="H51" s="54">
        <v>0.36</v>
      </c>
      <c r="I51" s="54">
        <v>10.23</v>
      </c>
      <c r="J51" s="43">
        <v>52</v>
      </c>
      <c r="K51" s="44" t="s">
        <v>74</v>
      </c>
      <c r="L51" s="43">
        <v>1.62</v>
      </c>
    </row>
    <row r="52" spans="1:12" ht="14.5" x14ac:dyDescent="0.35">
      <c r="A52" s="24"/>
      <c r="B52" s="17"/>
      <c r="C52" s="8"/>
      <c r="D52" s="18" t="s">
        <v>33</v>
      </c>
      <c r="E52" s="9"/>
      <c r="F52" s="19">
        <f>SUM(F45:F51)</f>
        <v>750</v>
      </c>
      <c r="G52" s="19">
        <f t="shared" ref="G52" si="18">SUM(G45:G51)</f>
        <v>27.59</v>
      </c>
      <c r="H52" s="19">
        <f t="shared" ref="H52" si="19">SUM(H45:H51)</f>
        <v>23.15</v>
      </c>
      <c r="I52" s="19">
        <f t="shared" ref="I52" si="20">SUM(I45:I51)</f>
        <v>71.23</v>
      </c>
      <c r="J52" s="19">
        <f t="shared" ref="J52:L52" si="21">SUM(J45:J51)</f>
        <v>604</v>
      </c>
      <c r="K52" s="25"/>
      <c r="L52" s="19">
        <f t="shared" si="21"/>
        <v>74.460000000000008</v>
      </c>
    </row>
    <row r="53" spans="1:12" ht="14.5" x14ac:dyDescent="0.3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5" x14ac:dyDescent="0.3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58" t="s">
        <v>4</v>
      </c>
      <c r="D63" s="59"/>
      <c r="E63" s="31"/>
      <c r="F63" s="32">
        <f>F52+F62</f>
        <v>750</v>
      </c>
      <c r="G63" s="32">
        <f t="shared" ref="G63" si="26">G52+G62</f>
        <v>27.59</v>
      </c>
      <c r="H63" s="32">
        <f t="shared" ref="H63" si="27">H52+H62</f>
        <v>23.15</v>
      </c>
      <c r="I63" s="32">
        <f t="shared" ref="I63" si="28">I52+I62</f>
        <v>71.23</v>
      </c>
      <c r="J63" s="32">
        <f t="shared" ref="J63:L63" si="29">J52+J62</f>
        <v>604</v>
      </c>
      <c r="K63" s="32"/>
      <c r="L63" s="32">
        <f t="shared" si="29"/>
        <v>74.460000000000008</v>
      </c>
    </row>
    <row r="64" spans="1:12" ht="15" thickBot="1" x14ac:dyDescent="0.4">
      <c r="A64" s="20">
        <v>1</v>
      </c>
      <c r="B64" s="21">
        <v>4</v>
      </c>
      <c r="C64" s="22" t="s">
        <v>20</v>
      </c>
      <c r="D64" s="5" t="s">
        <v>21</v>
      </c>
      <c r="E64" s="42" t="s">
        <v>75</v>
      </c>
      <c r="F64" s="43">
        <v>150</v>
      </c>
      <c r="G64" s="54">
        <v>2.8</v>
      </c>
      <c r="H64" s="54">
        <v>4.6500000000000004</v>
      </c>
      <c r="I64" s="54">
        <v>16.91</v>
      </c>
      <c r="J64" s="43">
        <v>121</v>
      </c>
      <c r="K64" s="41" t="s">
        <v>76</v>
      </c>
      <c r="L64" s="40">
        <v>15.67</v>
      </c>
    </row>
    <row r="65" spans="1:12" ht="15" thickBot="1" x14ac:dyDescent="0.4">
      <c r="A65" s="23"/>
      <c r="B65" s="15"/>
      <c r="C65" s="11"/>
      <c r="D65" s="5" t="s">
        <v>26</v>
      </c>
      <c r="E65" s="42" t="s">
        <v>77</v>
      </c>
      <c r="F65" s="43">
        <v>60</v>
      </c>
      <c r="G65" s="54">
        <v>0.38</v>
      </c>
      <c r="H65" s="54">
        <v>3.01</v>
      </c>
      <c r="I65" s="54">
        <v>1.17</v>
      </c>
      <c r="J65" s="43">
        <v>33</v>
      </c>
      <c r="K65" s="44" t="s">
        <v>78</v>
      </c>
      <c r="L65" s="43">
        <v>6.94</v>
      </c>
    </row>
    <row r="66" spans="1:12" ht="15" thickBot="1" x14ac:dyDescent="0.4">
      <c r="A66" s="23"/>
      <c r="B66" s="15"/>
      <c r="C66" s="11"/>
      <c r="D66" s="5" t="s">
        <v>21</v>
      </c>
      <c r="E66" s="42" t="s">
        <v>79</v>
      </c>
      <c r="F66" s="43">
        <v>60</v>
      </c>
      <c r="G66" s="54">
        <v>11.11</v>
      </c>
      <c r="H66" s="54">
        <v>7.5</v>
      </c>
      <c r="I66" s="54">
        <v>3.67</v>
      </c>
      <c r="J66" s="43">
        <v>127</v>
      </c>
      <c r="K66" s="44" t="s">
        <v>80</v>
      </c>
      <c r="L66" s="43">
        <v>21.91</v>
      </c>
    </row>
    <row r="67" spans="1:12" ht="14.5" x14ac:dyDescent="0.35">
      <c r="A67" s="23"/>
      <c r="B67" s="15"/>
      <c r="C67" s="11"/>
      <c r="D67" s="5" t="s">
        <v>21</v>
      </c>
      <c r="E67" s="42" t="s">
        <v>81</v>
      </c>
      <c r="F67" s="43">
        <v>200</v>
      </c>
      <c r="G67" s="54">
        <v>7.18</v>
      </c>
      <c r="H67" s="54">
        <v>6.31</v>
      </c>
      <c r="I67" s="54">
        <v>11.23</v>
      </c>
      <c r="J67" s="43">
        <v>130</v>
      </c>
      <c r="K67" s="44" t="s">
        <v>82</v>
      </c>
      <c r="L67" s="43">
        <v>16.18</v>
      </c>
    </row>
    <row r="68" spans="1:12" ht="14.5" x14ac:dyDescent="0.35">
      <c r="A68" s="23"/>
      <c r="B68" s="15"/>
      <c r="C68" s="11"/>
      <c r="D68" s="7" t="s">
        <v>31</v>
      </c>
      <c r="E68" s="42" t="s">
        <v>71</v>
      </c>
      <c r="F68" s="43">
        <v>50</v>
      </c>
      <c r="G68" s="54">
        <v>4.25</v>
      </c>
      <c r="H68" s="54">
        <v>0.8</v>
      </c>
      <c r="I68" s="54">
        <v>18.5</v>
      </c>
      <c r="J68" s="43">
        <v>98</v>
      </c>
      <c r="K68" s="44" t="s">
        <v>72</v>
      </c>
      <c r="L68" s="43">
        <v>2.7</v>
      </c>
    </row>
    <row r="69" spans="1:12" ht="14.5" x14ac:dyDescent="0.35">
      <c r="A69" s="23"/>
      <c r="B69" s="15"/>
      <c r="C69" s="11"/>
      <c r="D69" s="6" t="s">
        <v>30</v>
      </c>
      <c r="E69" s="42" t="s">
        <v>83</v>
      </c>
      <c r="F69" s="43">
        <v>200</v>
      </c>
      <c r="G69" s="54">
        <v>0.03</v>
      </c>
      <c r="H69" s="43">
        <v>0</v>
      </c>
      <c r="I69" s="54">
        <v>14.94</v>
      </c>
      <c r="J69" s="43">
        <v>60</v>
      </c>
      <c r="K69" s="44" t="s">
        <v>84</v>
      </c>
      <c r="L69" s="43">
        <v>5.35</v>
      </c>
    </row>
    <row r="70" spans="1:12" ht="14.5" x14ac:dyDescent="0.35">
      <c r="A70" s="23"/>
      <c r="B70" s="15"/>
      <c r="C70" s="11"/>
      <c r="D70" s="6" t="s">
        <v>32</v>
      </c>
      <c r="E70" s="42" t="s">
        <v>58</v>
      </c>
      <c r="F70" s="43">
        <v>30</v>
      </c>
      <c r="G70" s="54">
        <v>1.98</v>
      </c>
      <c r="H70" s="54">
        <v>0.36</v>
      </c>
      <c r="I70" s="54">
        <v>10.23</v>
      </c>
      <c r="J70" s="43">
        <v>52</v>
      </c>
      <c r="K70" s="44" t="s">
        <v>59</v>
      </c>
      <c r="L70" s="43">
        <v>1.62</v>
      </c>
    </row>
    <row r="71" spans="1:12" ht="14.5" x14ac:dyDescent="0.35">
      <c r="A71" s="24"/>
      <c r="B71" s="17"/>
      <c r="C71" s="8"/>
      <c r="D71" s="18" t="s">
        <v>33</v>
      </c>
      <c r="E71" s="9"/>
      <c r="F71" s="19">
        <f>SUM(F64:F70)</f>
        <v>750</v>
      </c>
      <c r="G71" s="19">
        <f t="shared" ref="G71" si="30">SUM(G64:G70)</f>
        <v>27.73</v>
      </c>
      <c r="H71" s="19">
        <f t="shared" ref="H71" si="31">SUM(H64:H70)</f>
        <v>22.63</v>
      </c>
      <c r="I71" s="19">
        <f t="shared" ref="I71" si="32">SUM(I64:I70)</f>
        <v>76.650000000000006</v>
      </c>
      <c r="J71" s="19">
        <f t="shared" ref="J71:L71" si="33">SUM(J64:J70)</f>
        <v>621</v>
      </c>
      <c r="K71" s="25"/>
      <c r="L71" s="19">
        <f t="shared" si="33"/>
        <v>70.37</v>
      </c>
    </row>
    <row r="72" spans="1:12" ht="14.5" x14ac:dyDescent="0.3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5" x14ac:dyDescent="0.3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58" t="s">
        <v>4</v>
      </c>
      <c r="D82" s="59"/>
      <c r="E82" s="31"/>
      <c r="F82" s="32">
        <f>F71+F81</f>
        <v>750</v>
      </c>
      <c r="G82" s="32">
        <f t="shared" ref="G82" si="38">G71+G81</f>
        <v>27.73</v>
      </c>
      <c r="H82" s="32">
        <f t="shared" ref="H82" si="39">H71+H81</f>
        <v>22.63</v>
      </c>
      <c r="I82" s="32">
        <f t="shared" ref="I82" si="40">I71+I81</f>
        <v>76.650000000000006</v>
      </c>
      <c r="J82" s="32">
        <f t="shared" ref="J82:L82" si="41">J71+J81</f>
        <v>621</v>
      </c>
      <c r="K82" s="32"/>
      <c r="L82" s="32">
        <f t="shared" si="41"/>
        <v>70.37</v>
      </c>
    </row>
    <row r="83" spans="1:12" ht="14.5" x14ac:dyDescent="0.35">
      <c r="A83" s="20">
        <v>1</v>
      </c>
      <c r="B83" s="21">
        <v>5</v>
      </c>
      <c r="C83" s="22" t="s">
        <v>20</v>
      </c>
      <c r="D83" s="5" t="s">
        <v>24</v>
      </c>
      <c r="E83" s="42" t="s">
        <v>85</v>
      </c>
      <c r="F83" s="43">
        <v>120</v>
      </c>
      <c r="G83" s="54">
        <v>0.48</v>
      </c>
      <c r="H83" s="54">
        <v>0.48</v>
      </c>
      <c r="I83" s="54">
        <v>11.76</v>
      </c>
      <c r="J83" s="43">
        <v>54</v>
      </c>
      <c r="K83" s="41" t="s">
        <v>86</v>
      </c>
      <c r="L83" s="40">
        <v>19.2</v>
      </c>
    </row>
    <row r="84" spans="1:12" ht="14.5" x14ac:dyDescent="0.35">
      <c r="A84" s="23"/>
      <c r="B84" s="15"/>
      <c r="C84" s="11"/>
      <c r="D84" s="6" t="s">
        <v>60</v>
      </c>
      <c r="E84" s="42" t="s">
        <v>67</v>
      </c>
      <c r="F84" s="43">
        <v>200</v>
      </c>
      <c r="G84" s="54">
        <v>0.24</v>
      </c>
      <c r="H84" s="54">
        <v>0.05</v>
      </c>
      <c r="I84" s="54">
        <v>13.8</v>
      </c>
      <c r="J84" s="43">
        <v>57</v>
      </c>
      <c r="K84" s="44" t="s">
        <v>68</v>
      </c>
      <c r="L84" s="43">
        <v>3.6</v>
      </c>
    </row>
    <row r="85" spans="1:12" ht="14.5" x14ac:dyDescent="0.35">
      <c r="A85" s="23"/>
      <c r="B85" s="15"/>
      <c r="C85" s="11"/>
      <c r="D85" s="7" t="s">
        <v>21</v>
      </c>
      <c r="E85" s="42" t="s">
        <v>87</v>
      </c>
      <c r="F85" s="43">
        <v>200</v>
      </c>
      <c r="G85" s="54">
        <v>5.34</v>
      </c>
      <c r="H85" s="54">
        <v>6.17</v>
      </c>
      <c r="I85" s="54">
        <v>12.69</v>
      </c>
      <c r="J85" s="43">
        <v>128</v>
      </c>
      <c r="K85" s="44" t="s">
        <v>88</v>
      </c>
      <c r="L85" s="43">
        <v>15.61</v>
      </c>
    </row>
    <row r="86" spans="1:12" ht="14.5" x14ac:dyDescent="0.35">
      <c r="A86" s="23"/>
      <c r="B86" s="15"/>
      <c r="C86" s="11"/>
      <c r="D86" s="7" t="s">
        <v>23</v>
      </c>
      <c r="E86" s="42" t="s">
        <v>43</v>
      </c>
      <c r="F86" s="43">
        <v>50</v>
      </c>
      <c r="G86" s="54">
        <v>4.25</v>
      </c>
      <c r="H86" s="54">
        <v>0.8</v>
      </c>
      <c r="I86" s="54">
        <v>18.5</v>
      </c>
      <c r="J86" s="43">
        <v>98</v>
      </c>
      <c r="K86" s="44" t="s">
        <v>89</v>
      </c>
      <c r="L86" s="43">
        <v>2.7</v>
      </c>
    </row>
    <row r="87" spans="1:12" ht="14.5" x14ac:dyDescent="0.35">
      <c r="A87" s="23"/>
      <c r="B87" s="15"/>
      <c r="C87" s="11"/>
      <c r="D87" s="7" t="s">
        <v>21</v>
      </c>
      <c r="E87" s="42" t="s">
        <v>90</v>
      </c>
      <c r="F87" s="43">
        <v>180</v>
      </c>
      <c r="G87" s="54">
        <v>11.42</v>
      </c>
      <c r="H87" s="54">
        <v>14.78</v>
      </c>
      <c r="I87" s="54">
        <v>18.809999999999999</v>
      </c>
      <c r="J87" s="43">
        <v>254</v>
      </c>
      <c r="K87" s="44" t="s">
        <v>91</v>
      </c>
      <c r="L87" s="43">
        <v>43.41</v>
      </c>
    </row>
    <row r="88" spans="1:12" ht="14.5" x14ac:dyDescent="0.35">
      <c r="A88" s="23"/>
      <c r="B88" s="15"/>
      <c r="C88" s="11"/>
      <c r="D88" s="6" t="s">
        <v>32</v>
      </c>
      <c r="E88" s="42" t="s">
        <v>58</v>
      </c>
      <c r="F88" s="43">
        <v>30</v>
      </c>
      <c r="G88" s="54">
        <v>1.98</v>
      </c>
      <c r="H88" s="54">
        <v>0.36</v>
      </c>
      <c r="I88" s="54">
        <v>10.23</v>
      </c>
      <c r="J88" s="43">
        <v>52</v>
      </c>
      <c r="K88" s="44" t="s">
        <v>59</v>
      </c>
      <c r="L88" s="43">
        <v>1.62</v>
      </c>
    </row>
    <row r="89" spans="1:12" ht="14.5" x14ac:dyDescent="0.3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5" x14ac:dyDescent="0.35">
      <c r="A90" s="24"/>
      <c r="B90" s="17"/>
      <c r="C90" s="8"/>
      <c r="D90" s="18" t="s">
        <v>33</v>
      </c>
      <c r="E90" s="9"/>
      <c r="F90" s="19">
        <f>SUM(F83:F89)</f>
        <v>780</v>
      </c>
      <c r="G90" s="19">
        <f t="shared" ref="G90" si="42">SUM(G83:G89)</f>
        <v>23.709999999999997</v>
      </c>
      <c r="H90" s="19">
        <f t="shared" ref="H90" si="43">SUM(H83:H89)</f>
        <v>22.64</v>
      </c>
      <c r="I90" s="19">
        <f t="shared" ref="I90" si="44">SUM(I83:I89)</f>
        <v>85.79</v>
      </c>
      <c r="J90" s="19">
        <f t="shared" ref="J90:L90" si="45">SUM(J83:J89)</f>
        <v>643</v>
      </c>
      <c r="K90" s="25"/>
      <c r="L90" s="19">
        <f t="shared" si="45"/>
        <v>86.14</v>
      </c>
    </row>
    <row r="91" spans="1:12" ht="14.5" x14ac:dyDescent="0.3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5" x14ac:dyDescent="0.3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58" t="s">
        <v>4</v>
      </c>
      <c r="D101" s="59"/>
      <c r="E101" s="31"/>
      <c r="F101" s="32">
        <f>F90+F100</f>
        <v>780</v>
      </c>
      <c r="G101" s="32">
        <f t="shared" ref="G101" si="50">G90+G100</f>
        <v>23.709999999999997</v>
      </c>
      <c r="H101" s="32">
        <f t="shared" ref="H101" si="51">H90+H100</f>
        <v>22.64</v>
      </c>
      <c r="I101" s="32">
        <f t="shared" ref="I101" si="52">I90+I100</f>
        <v>85.79</v>
      </c>
      <c r="J101" s="32">
        <f t="shared" ref="J101:L101" si="53">J90+J100</f>
        <v>643</v>
      </c>
      <c r="K101" s="32"/>
      <c r="L101" s="32">
        <f t="shared" si="53"/>
        <v>86.14</v>
      </c>
    </row>
    <row r="102" spans="1:12" ht="14.5" x14ac:dyDescent="0.35">
      <c r="A102" s="20">
        <v>2</v>
      </c>
      <c r="B102" s="21">
        <v>1</v>
      </c>
      <c r="C102" s="22" t="s">
        <v>20</v>
      </c>
      <c r="D102" s="5" t="s">
        <v>21</v>
      </c>
      <c r="E102" s="42" t="s">
        <v>92</v>
      </c>
      <c r="F102" s="43">
        <v>75</v>
      </c>
      <c r="G102" s="54">
        <v>9.33</v>
      </c>
      <c r="H102" s="54">
        <v>9.1300000000000008</v>
      </c>
      <c r="I102" s="54">
        <v>3.36</v>
      </c>
      <c r="J102" s="43">
        <v>133</v>
      </c>
      <c r="K102" s="41" t="s">
        <v>93</v>
      </c>
      <c r="L102" s="40">
        <v>30.08</v>
      </c>
    </row>
    <row r="103" spans="1:12" ht="14.5" x14ac:dyDescent="0.35">
      <c r="A103" s="23"/>
      <c r="B103" s="15"/>
      <c r="C103" s="11"/>
      <c r="D103" s="6" t="s">
        <v>24</v>
      </c>
      <c r="E103" s="42" t="s">
        <v>85</v>
      </c>
      <c r="F103" s="43">
        <v>120</v>
      </c>
      <c r="G103" s="54">
        <v>0.48</v>
      </c>
      <c r="H103" s="54">
        <v>0.48</v>
      </c>
      <c r="I103" s="54">
        <v>11.76</v>
      </c>
      <c r="J103" s="43">
        <v>54</v>
      </c>
      <c r="K103" s="44" t="s">
        <v>86</v>
      </c>
      <c r="L103" s="43">
        <v>19.2</v>
      </c>
    </row>
    <row r="104" spans="1:12" ht="14.5" x14ac:dyDescent="0.35">
      <c r="A104" s="23"/>
      <c r="B104" s="15"/>
      <c r="C104" s="11"/>
      <c r="D104" s="7" t="s">
        <v>22</v>
      </c>
      <c r="E104" s="42" t="s">
        <v>42</v>
      </c>
      <c r="F104" s="43">
        <v>200</v>
      </c>
      <c r="G104" s="54">
        <v>0.19</v>
      </c>
      <c r="H104" s="54">
        <v>0.04</v>
      </c>
      <c r="I104" s="54">
        <v>13.66</v>
      </c>
      <c r="J104" s="43">
        <v>56</v>
      </c>
      <c r="K104" s="44" t="s">
        <v>94</v>
      </c>
      <c r="L104" s="43">
        <v>2.6</v>
      </c>
    </row>
    <row r="105" spans="1:12" ht="14.5" x14ac:dyDescent="0.35">
      <c r="A105" s="23"/>
      <c r="B105" s="15"/>
      <c r="C105" s="11"/>
      <c r="D105" s="7" t="s">
        <v>21</v>
      </c>
      <c r="E105" s="42" t="s">
        <v>95</v>
      </c>
      <c r="F105" s="43">
        <v>150</v>
      </c>
      <c r="G105" s="54">
        <v>1.78</v>
      </c>
      <c r="H105" s="54">
        <v>1.95</v>
      </c>
      <c r="I105" s="54">
        <v>9.68</v>
      </c>
      <c r="J105" s="43">
        <v>63</v>
      </c>
      <c r="K105" s="44" t="s">
        <v>96</v>
      </c>
      <c r="L105" s="43">
        <v>1.43</v>
      </c>
    </row>
    <row r="106" spans="1:12" ht="14.5" x14ac:dyDescent="0.35">
      <c r="A106" s="23"/>
      <c r="B106" s="15"/>
      <c r="C106" s="11"/>
      <c r="D106" s="7" t="s">
        <v>26</v>
      </c>
      <c r="E106" s="42" t="s">
        <v>97</v>
      </c>
      <c r="F106" s="43">
        <v>60</v>
      </c>
      <c r="G106" s="54">
        <v>0.97</v>
      </c>
      <c r="H106" s="54">
        <v>3.09</v>
      </c>
      <c r="I106" s="54">
        <v>4.8899999999999997</v>
      </c>
      <c r="J106" s="43">
        <v>51</v>
      </c>
      <c r="K106" s="44" t="s">
        <v>98</v>
      </c>
      <c r="L106" s="43">
        <v>6.55</v>
      </c>
    </row>
    <row r="107" spans="1:12" ht="14.5" x14ac:dyDescent="0.35">
      <c r="A107" s="23"/>
      <c r="B107" s="15"/>
      <c r="C107" s="11"/>
      <c r="D107" s="6" t="s">
        <v>21</v>
      </c>
      <c r="E107" s="42" t="s">
        <v>99</v>
      </c>
      <c r="F107" s="43">
        <v>200</v>
      </c>
      <c r="G107" s="54">
        <v>11.37</v>
      </c>
      <c r="H107" s="54">
        <v>7.11</v>
      </c>
      <c r="I107" s="54">
        <v>27.76</v>
      </c>
      <c r="J107" s="43">
        <v>221</v>
      </c>
      <c r="K107" s="44" t="s">
        <v>100</v>
      </c>
      <c r="L107" s="43">
        <v>12.95</v>
      </c>
    </row>
    <row r="108" spans="1:12" ht="14.5" x14ac:dyDescent="0.35">
      <c r="A108" s="23"/>
      <c r="B108" s="15"/>
      <c r="C108" s="11"/>
      <c r="D108" s="6" t="s">
        <v>31</v>
      </c>
      <c r="E108" s="42" t="s">
        <v>71</v>
      </c>
      <c r="F108" s="43">
        <v>50</v>
      </c>
      <c r="G108" s="54">
        <v>4.25</v>
      </c>
      <c r="H108" s="54">
        <v>0.8</v>
      </c>
      <c r="I108" s="54">
        <v>18.5</v>
      </c>
      <c r="J108" s="43">
        <v>98</v>
      </c>
      <c r="K108" s="44" t="s">
        <v>72</v>
      </c>
      <c r="L108" s="43">
        <v>2.7</v>
      </c>
    </row>
    <row r="109" spans="1:12" ht="14.5" x14ac:dyDescent="0.35">
      <c r="A109" s="23"/>
      <c r="B109" s="15"/>
      <c r="C109" s="11"/>
      <c r="D109" s="6" t="s">
        <v>32</v>
      </c>
      <c r="E109" s="42" t="s">
        <v>58</v>
      </c>
      <c r="F109" s="43">
        <v>30</v>
      </c>
      <c r="G109" s="54">
        <v>1.98</v>
      </c>
      <c r="H109" s="54">
        <v>0.36</v>
      </c>
      <c r="I109" s="54">
        <v>10.23</v>
      </c>
      <c r="J109" s="43">
        <v>52</v>
      </c>
      <c r="K109" s="44" t="s">
        <v>59</v>
      </c>
      <c r="L109" s="43">
        <v>1.62</v>
      </c>
    </row>
    <row r="110" spans="1:12" ht="14.5" x14ac:dyDescent="0.35">
      <c r="A110" s="24"/>
      <c r="B110" s="17"/>
      <c r="C110" s="8"/>
      <c r="D110" s="18" t="s">
        <v>33</v>
      </c>
      <c r="E110" s="9"/>
      <c r="F110" s="19">
        <f>SUM(F102:F109)</f>
        <v>885</v>
      </c>
      <c r="G110" s="19">
        <f t="shared" ref="G110:J110" si="54">SUM(G102:G109)</f>
        <v>30.349999999999998</v>
      </c>
      <c r="H110" s="19">
        <f t="shared" si="54"/>
        <v>22.96</v>
      </c>
      <c r="I110" s="19">
        <f t="shared" si="54"/>
        <v>99.84</v>
      </c>
      <c r="J110" s="19">
        <f t="shared" si="54"/>
        <v>728</v>
      </c>
      <c r="K110" s="25"/>
      <c r="L110" s="19">
        <f t="shared" ref="L110" si="55">SUM(L102:L109)</f>
        <v>77.13000000000001</v>
      </c>
    </row>
    <row r="111" spans="1:12" ht="14.5" x14ac:dyDescent="0.3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5" x14ac:dyDescent="0.3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5" x14ac:dyDescent="0.3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6">SUM(G111:G119)</f>
        <v>0</v>
      </c>
      <c r="H120" s="19">
        <f t="shared" si="56"/>
        <v>0</v>
      </c>
      <c r="I120" s="19">
        <f t="shared" si="56"/>
        <v>0</v>
      </c>
      <c r="J120" s="19">
        <f t="shared" si="56"/>
        <v>0</v>
      </c>
      <c r="K120" s="25"/>
      <c r="L120" s="19">
        <f t="shared" ref="L120" si="57">SUM(L111:L119)</f>
        <v>0</v>
      </c>
    </row>
    <row r="121" spans="1:12" ht="15" thickBot="1" x14ac:dyDescent="0.3">
      <c r="A121" s="29">
        <f>A102</f>
        <v>2</v>
      </c>
      <c r="B121" s="30">
        <f>B102</f>
        <v>1</v>
      </c>
      <c r="C121" s="58" t="s">
        <v>4</v>
      </c>
      <c r="D121" s="59"/>
      <c r="E121" s="31"/>
      <c r="F121" s="32">
        <f>F110+F120</f>
        <v>885</v>
      </c>
      <c r="G121" s="32">
        <f t="shared" ref="G121" si="58">G110+G120</f>
        <v>30.349999999999998</v>
      </c>
      <c r="H121" s="32">
        <f t="shared" ref="H121" si="59">H110+H120</f>
        <v>22.96</v>
      </c>
      <c r="I121" s="32">
        <f t="shared" ref="I121" si="60">I110+I120</f>
        <v>99.84</v>
      </c>
      <c r="J121" s="32">
        <f t="shared" ref="J121:L121" si="61">J110+J120</f>
        <v>728</v>
      </c>
      <c r="K121" s="32"/>
      <c r="L121" s="32">
        <f t="shared" si="61"/>
        <v>77.13000000000001</v>
      </c>
    </row>
    <row r="122" spans="1:12" ht="15" thickBot="1" x14ac:dyDescent="0.4">
      <c r="A122" s="14">
        <v>2</v>
      </c>
      <c r="B122" s="15">
        <v>2</v>
      </c>
      <c r="C122" s="22" t="s">
        <v>20</v>
      </c>
      <c r="D122" s="5" t="s">
        <v>26</v>
      </c>
      <c r="E122" s="42" t="s">
        <v>48</v>
      </c>
      <c r="F122" s="43">
        <v>60</v>
      </c>
      <c r="G122" s="54">
        <v>5.08</v>
      </c>
      <c r="H122" s="54">
        <v>4.5999999999999996</v>
      </c>
      <c r="I122" s="54">
        <v>0.28000000000000003</v>
      </c>
      <c r="J122" s="43">
        <v>63</v>
      </c>
      <c r="K122" s="41" t="s">
        <v>49</v>
      </c>
      <c r="L122" s="40">
        <v>11</v>
      </c>
    </row>
    <row r="123" spans="1:12" ht="14.5" x14ac:dyDescent="0.35">
      <c r="A123" s="14"/>
      <c r="B123" s="15"/>
      <c r="C123" s="11"/>
      <c r="D123" s="5" t="s">
        <v>21</v>
      </c>
      <c r="E123" s="42" t="s">
        <v>50</v>
      </c>
      <c r="F123" s="43">
        <v>60</v>
      </c>
      <c r="G123" s="54">
        <v>10.43</v>
      </c>
      <c r="H123" s="54">
        <v>8.4</v>
      </c>
      <c r="I123" s="54">
        <v>18.329999999999998</v>
      </c>
      <c r="J123" s="43">
        <v>191</v>
      </c>
      <c r="K123" s="44" t="s">
        <v>51</v>
      </c>
      <c r="L123" s="43">
        <v>21.19</v>
      </c>
    </row>
    <row r="124" spans="1:12" ht="14.5" x14ac:dyDescent="0.35">
      <c r="A124" s="14"/>
      <c r="B124" s="15"/>
      <c r="C124" s="11"/>
      <c r="D124" s="7" t="s">
        <v>26</v>
      </c>
      <c r="E124" s="42" t="s">
        <v>52</v>
      </c>
      <c r="F124" s="43">
        <v>61</v>
      </c>
      <c r="G124" s="54">
        <v>5.59</v>
      </c>
      <c r="H124" s="54">
        <v>6.81</v>
      </c>
      <c r="I124" s="54">
        <v>18.559999999999999</v>
      </c>
      <c r="J124" s="43">
        <v>158</v>
      </c>
      <c r="K124" s="44" t="s">
        <v>53</v>
      </c>
      <c r="L124" s="43">
        <v>10.17</v>
      </c>
    </row>
    <row r="125" spans="1:12" ht="14.5" x14ac:dyDescent="0.35">
      <c r="A125" s="14"/>
      <c r="B125" s="15"/>
      <c r="C125" s="11"/>
      <c r="D125" s="7" t="s">
        <v>21</v>
      </c>
      <c r="E125" s="42" t="s">
        <v>101</v>
      </c>
      <c r="F125" s="43">
        <v>200</v>
      </c>
      <c r="G125" s="54">
        <v>2</v>
      </c>
      <c r="H125" s="54">
        <v>4</v>
      </c>
      <c r="I125" s="54">
        <v>10</v>
      </c>
      <c r="J125" s="43">
        <v>81</v>
      </c>
      <c r="K125" s="44" t="s">
        <v>102</v>
      </c>
      <c r="L125" s="43">
        <v>8.43</v>
      </c>
    </row>
    <row r="126" spans="1:12" ht="14.5" x14ac:dyDescent="0.35">
      <c r="A126" s="14"/>
      <c r="B126" s="15"/>
      <c r="C126" s="11"/>
      <c r="D126" s="7" t="s">
        <v>60</v>
      </c>
      <c r="E126" s="42" t="s">
        <v>56</v>
      </c>
      <c r="F126" s="43">
        <v>200</v>
      </c>
      <c r="G126" s="54">
        <v>1.5</v>
      </c>
      <c r="H126" s="54">
        <v>1.43</v>
      </c>
      <c r="I126" s="54">
        <v>20.57</v>
      </c>
      <c r="J126" s="43">
        <v>101</v>
      </c>
      <c r="K126" s="44" t="s">
        <v>57</v>
      </c>
      <c r="L126" s="43">
        <v>7.7</v>
      </c>
    </row>
    <row r="127" spans="1:12" ht="14.5" x14ac:dyDescent="0.35">
      <c r="A127" s="14"/>
      <c r="B127" s="15"/>
      <c r="C127" s="11"/>
      <c r="D127" s="6" t="s">
        <v>32</v>
      </c>
      <c r="E127" s="42" t="s">
        <v>58</v>
      </c>
      <c r="F127" s="43">
        <v>30</v>
      </c>
      <c r="G127" s="54">
        <v>1.98</v>
      </c>
      <c r="H127" s="54">
        <v>0.36</v>
      </c>
      <c r="I127" s="54">
        <v>10.23</v>
      </c>
      <c r="J127" s="43">
        <v>52</v>
      </c>
      <c r="K127" s="44" t="s">
        <v>59</v>
      </c>
      <c r="L127" s="43">
        <v>1.62</v>
      </c>
    </row>
    <row r="128" spans="1:12" ht="14.5" x14ac:dyDescent="0.35">
      <c r="A128" s="14"/>
      <c r="B128" s="15"/>
      <c r="C128" s="11"/>
      <c r="D128" s="6" t="s">
        <v>24</v>
      </c>
      <c r="E128" s="42" t="s">
        <v>103</v>
      </c>
      <c r="F128" s="43">
        <v>120</v>
      </c>
      <c r="G128" s="43">
        <v>0.48</v>
      </c>
      <c r="H128" s="43">
        <v>0.48</v>
      </c>
      <c r="I128" s="43">
        <v>11.76</v>
      </c>
      <c r="J128" s="43">
        <v>54</v>
      </c>
      <c r="K128" s="44">
        <v>338</v>
      </c>
      <c r="L128" s="43">
        <v>19.2</v>
      </c>
    </row>
    <row r="129" spans="1:12" ht="14.5" x14ac:dyDescent="0.35">
      <c r="A129" s="16"/>
      <c r="B129" s="17"/>
      <c r="C129" s="8"/>
      <c r="D129" s="18" t="s">
        <v>33</v>
      </c>
      <c r="E129" s="9"/>
      <c r="F129" s="19">
        <f>SUM(F122:F128)</f>
        <v>731</v>
      </c>
      <c r="G129" s="19">
        <f t="shared" ref="G129:J129" si="62">SUM(G122:G128)</f>
        <v>27.060000000000002</v>
      </c>
      <c r="H129" s="19">
        <f t="shared" si="62"/>
        <v>26.08</v>
      </c>
      <c r="I129" s="19">
        <f t="shared" si="62"/>
        <v>89.730000000000018</v>
      </c>
      <c r="J129" s="19">
        <f t="shared" si="62"/>
        <v>700</v>
      </c>
      <c r="K129" s="25"/>
      <c r="L129" s="19">
        <f t="shared" ref="L129" si="63">SUM(L122:L128)</f>
        <v>79.31</v>
      </c>
    </row>
    <row r="130" spans="1:12" ht="14.5" x14ac:dyDescent="0.3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5" x14ac:dyDescent="0.3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5" x14ac:dyDescent="0.3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4">SUM(G130:G138)</f>
        <v>0</v>
      </c>
      <c r="H139" s="19">
        <f t="shared" si="64"/>
        <v>0</v>
      </c>
      <c r="I139" s="19">
        <f t="shared" si="64"/>
        <v>0</v>
      </c>
      <c r="J139" s="19">
        <f t="shared" si="64"/>
        <v>0</v>
      </c>
      <c r="K139" s="25"/>
      <c r="L139" s="19">
        <f t="shared" ref="L139" si="65">SUM(L130:L138)</f>
        <v>0</v>
      </c>
    </row>
    <row r="140" spans="1:12" ht="15" thickBot="1" x14ac:dyDescent="0.3">
      <c r="A140" s="33">
        <f>A122</f>
        <v>2</v>
      </c>
      <c r="B140" s="33">
        <f>B122</f>
        <v>2</v>
      </c>
      <c r="C140" s="58" t="s">
        <v>4</v>
      </c>
      <c r="D140" s="59"/>
      <c r="E140" s="31"/>
      <c r="F140" s="32">
        <f>F129+F139</f>
        <v>731</v>
      </c>
      <c r="G140" s="32">
        <f t="shared" ref="G140" si="66">G129+G139</f>
        <v>27.060000000000002</v>
      </c>
      <c r="H140" s="32">
        <f t="shared" ref="H140" si="67">H129+H139</f>
        <v>26.08</v>
      </c>
      <c r="I140" s="32">
        <f t="shared" ref="I140" si="68">I129+I139</f>
        <v>89.730000000000018</v>
      </c>
      <c r="J140" s="32">
        <f t="shared" ref="J140:L140" si="69">J129+J139</f>
        <v>700</v>
      </c>
      <c r="K140" s="32"/>
      <c r="L140" s="32">
        <f t="shared" si="69"/>
        <v>79.31</v>
      </c>
    </row>
    <row r="141" spans="1:12" ht="15" thickBot="1" x14ac:dyDescent="0.4">
      <c r="A141" s="20">
        <v>2</v>
      </c>
      <c r="B141" s="21">
        <v>3</v>
      </c>
      <c r="C141" s="22" t="s">
        <v>20</v>
      </c>
      <c r="D141" s="5" t="s">
        <v>21</v>
      </c>
      <c r="E141" s="42" t="s">
        <v>104</v>
      </c>
      <c r="F141" s="43">
        <v>150</v>
      </c>
      <c r="G141" s="54">
        <v>11.55</v>
      </c>
      <c r="H141" s="54">
        <v>13.86</v>
      </c>
      <c r="I141" s="54">
        <v>26.96</v>
      </c>
      <c r="J141" s="43">
        <v>279</v>
      </c>
      <c r="K141" s="41" t="s">
        <v>105</v>
      </c>
      <c r="L141" s="40">
        <v>35.270000000000003</v>
      </c>
    </row>
    <row r="142" spans="1:12" ht="14.5" x14ac:dyDescent="0.35">
      <c r="A142" s="23"/>
      <c r="B142" s="15"/>
      <c r="C142" s="11"/>
      <c r="D142" s="5" t="s">
        <v>21</v>
      </c>
      <c r="E142" s="42" t="s">
        <v>106</v>
      </c>
      <c r="F142" s="43">
        <v>200</v>
      </c>
      <c r="G142" s="54">
        <v>6.49</v>
      </c>
      <c r="H142" s="54">
        <v>9.1999999999999993</v>
      </c>
      <c r="I142" s="54">
        <v>5.44</v>
      </c>
      <c r="J142" s="43">
        <v>131</v>
      </c>
      <c r="K142" s="44" t="s">
        <v>107</v>
      </c>
      <c r="L142" s="43">
        <v>24.29</v>
      </c>
    </row>
    <row r="143" spans="1:12" ht="14.5" x14ac:dyDescent="0.35">
      <c r="A143" s="23"/>
      <c r="B143" s="15"/>
      <c r="C143" s="11"/>
      <c r="D143" s="7" t="s">
        <v>31</v>
      </c>
      <c r="E143" s="42" t="s">
        <v>71</v>
      </c>
      <c r="F143" s="43">
        <v>50</v>
      </c>
      <c r="G143" s="54">
        <v>4.25</v>
      </c>
      <c r="H143" s="54">
        <v>0.8</v>
      </c>
      <c r="I143" s="54">
        <v>18.5</v>
      </c>
      <c r="J143" s="43">
        <v>98</v>
      </c>
      <c r="K143" s="44" t="s">
        <v>72</v>
      </c>
      <c r="L143" s="43">
        <v>2.7</v>
      </c>
    </row>
    <row r="144" spans="1:12" ht="15.75" customHeight="1" x14ac:dyDescent="0.35">
      <c r="A144" s="23"/>
      <c r="B144" s="15"/>
      <c r="C144" s="11"/>
      <c r="D144" s="7" t="s">
        <v>30</v>
      </c>
      <c r="E144" s="42" t="s">
        <v>83</v>
      </c>
      <c r="F144" s="43">
        <v>200</v>
      </c>
      <c r="G144" s="54">
        <v>0.03</v>
      </c>
      <c r="H144" s="43">
        <v>0</v>
      </c>
      <c r="I144" s="54">
        <v>14.94</v>
      </c>
      <c r="J144" s="43">
        <v>60</v>
      </c>
      <c r="K144" s="44" t="s">
        <v>84</v>
      </c>
      <c r="L144" s="43">
        <v>5.35</v>
      </c>
    </row>
    <row r="145" spans="1:12" ht="14.5" x14ac:dyDescent="0.35">
      <c r="A145" s="23"/>
      <c r="B145" s="15"/>
      <c r="C145" s="11"/>
      <c r="D145" s="7" t="s">
        <v>26</v>
      </c>
      <c r="E145" s="42" t="s">
        <v>108</v>
      </c>
      <c r="F145" s="43">
        <v>60</v>
      </c>
      <c r="G145" s="54">
        <v>0.62</v>
      </c>
      <c r="H145" s="54">
        <v>1.04</v>
      </c>
      <c r="I145" s="54">
        <v>2.96</v>
      </c>
      <c r="J145" s="43">
        <v>24</v>
      </c>
      <c r="K145" s="44" t="s">
        <v>109</v>
      </c>
      <c r="L145" s="43">
        <v>3.42</v>
      </c>
    </row>
    <row r="146" spans="1:12" ht="14.5" x14ac:dyDescent="0.35">
      <c r="A146" s="23"/>
      <c r="B146" s="15"/>
      <c r="C146" s="11"/>
      <c r="D146" s="6" t="s">
        <v>32</v>
      </c>
      <c r="E146" s="42" t="s">
        <v>58</v>
      </c>
      <c r="F146" s="43">
        <v>30</v>
      </c>
      <c r="G146" s="54">
        <v>1.98</v>
      </c>
      <c r="H146" s="54">
        <v>0.36</v>
      </c>
      <c r="I146" s="54">
        <v>10.23</v>
      </c>
      <c r="J146" s="43">
        <v>52</v>
      </c>
      <c r="K146" s="44" t="s">
        <v>59</v>
      </c>
      <c r="L146" s="43">
        <v>1.62</v>
      </c>
    </row>
    <row r="147" spans="1:12" ht="14.5" x14ac:dyDescent="0.3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4"/>
      <c r="B148" s="17"/>
      <c r="C148" s="8"/>
      <c r="D148" s="18" t="s">
        <v>33</v>
      </c>
      <c r="E148" s="9"/>
      <c r="F148" s="19">
        <f>SUM(F141:F147)</f>
        <v>690</v>
      </c>
      <c r="G148" s="19">
        <f t="shared" ref="G148:J148" si="70">SUM(G141:G147)</f>
        <v>24.92</v>
      </c>
      <c r="H148" s="19">
        <f t="shared" si="70"/>
        <v>25.259999999999998</v>
      </c>
      <c r="I148" s="19">
        <f t="shared" si="70"/>
        <v>79.03</v>
      </c>
      <c r="J148" s="19">
        <f t="shared" si="70"/>
        <v>644</v>
      </c>
      <c r="K148" s="25"/>
      <c r="L148" s="19">
        <f t="shared" ref="L148" si="71">SUM(L141:L147)</f>
        <v>72.650000000000006</v>
      </c>
    </row>
    <row r="149" spans="1:12" ht="14.5" x14ac:dyDescent="0.3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5" x14ac:dyDescent="0.3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5" x14ac:dyDescent="0.3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2">SUM(G149:G157)</f>
        <v>0</v>
      </c>
      <c r="H158" s="19">
        <f t="shared" si="72"/>
        <v>0</v>
      </c>
      <c r="I158" s="19">
        <f t="shared" si="72"/>
        <v>0</v>
      </c>
      <c r="J158" s="19">
        <f t="shared" si="72"/>
        <v>0</v>
      </c>
      <c r="K158" s="25"/>
      <c r="L158" s="19">
        <f t="shared" ref="L158" si="73">SUM(L149:L157)</f>
        <v>0</v>
      </c>
    </row>
    <row r="159" spans="1:12" ht="15" thickBot="1" x14ac:dyDescent="0.3">
      <c r="A159" s="29">
        <f>A141</f>
        <v>2</v>
      </c>
      <c r="B159" s="30">
        <f>B141</f>
        <v>3</v>
      </c>
      <c r="C159" s="58" t="s">
        <v>4</v>
      </c>
      <c r="D159" s="59"/>
      <c r="E159" s="31"/>
      <c r="F159" s="32">
        <f>F148+F158</f>
        <v>690</v>
      </c>
      <c r="G159" s="32">
        <f t="shared" ref="G159" si="74">G148+G158</f>
        <v>24.92</v>
      </c>
      <c r="H159" s="32">
        <f t="shared" ref="H159" si="75">H148+H158</f>
        <v>25.259999999999998</v>
      </c>
      <c r="I159" s="32">
        <f t="shared" ref="I159" si="76">I148+I158</f>
        <v>79.03</v>
      </c>
      <c r="J159" s="32">
        <f t="shared" ref="J159:L159" si="77">J148+J158</f>
        <v>644</v>
      </c>
      <c r="K159" s="32"/>
      <c r="L159" s="32">
        <f t="shared" si="77"/>
        <v>72.650000000000006</v>
      </c>
    </row>
    <row r="160" spans="1:12" ht="15" thickBot="1" x14ac:dyDescent="0.4">
      <c r="A160" s="20">
        <v>2</v>
      </c>
      <c r="B160" s="21">
        <v>4</v>
      </c>
      <c r="C160" s="22" t="s">
        <v>20</v>
      </c>
      <c r="D160" s="5" t="s">
        <v>26</v>
      </c>
      <c r="E160" s="42" t="s">
        <v>110</v>
      </c>
      <c r="F160" s="43">
        <v>60</v>
      </c>
      <c r="G160" s="54">
        <v>0.56999999999999995</v>
      </c>
      <c r="H160" s="54">
        <v>3.07</v>
      </c>
      <c r="I160" s="54">
        <v>1.75</v>
      </c>
      <c r="J160" s="43">
        <v>37</v>
      </c>
      <c r="K160" s="41" t="s">
        <v>111</v>
      </c>
      <c r="L160" s="40">
        <v>6.5</v>
      </c>
    </row>
    <row r="161" spans="1:12" ht="14.5" x14ac:dyDescent="0.35">
      <c r="A161" s="23"/>
      <c r="B161" s="15"/>
      <c r="C161" s="11"/>
      <c r="D161" s="5" t="s">
        <v>21</v>
      </c>
      <c r="E161" s="42" t="s">
        <v>79</v>
      </c>
      <c r="F161" s="43">
        <v>60</v>
      </c>
      <c r="G161" s="54">
        <v>11.11</v>
      </c>
      <c r="H161" s="54">
        <v>7.5</v>
      </c>
      <c r="I161" s="54">
        <v>3.67</v>
      </c>
      <c r="J161" s="43">
        <v>127</v>
      </c>
      <c r="K161" s="44" t="s">
        <v>80</v>
      </c>
      <c r="L161" s="43">
        <v>21.91</v>
      </c>
    </row>
    <row r="162" spans="1:12" ht="14.5" x14ac:dyDescent="0.35">
      <c r="A162" s="23"/>
      <c r="B162" s="15"/>
      <c r="C162" s="11"/>
      <c r="D162" s="7" t="s">
        <v>22</v>
      </c>
      <c r="E162" s="42" t="s">
        <v>67</v>
      </c>
      <c r="F162" s="43">
        <v>200</v>
      </c>
      <c r="G162" s="54">
        <v>0.24</v>
      </c>
      <c r="H162" s="54">
        <v>0.05</v>
      </c>
      <c r="I162" s="54">
        <v>13.8</v>
      </c>
      <c r="J162" s="43">
        <v>57</v>
      </c>
      <c r="K162" s="44" t="s">
        <v>68</v>
      </c>
      <c r="L162" s="43">
        <v>3.6</v>
      </c>
    </row>
    <row r="163" spans="1:12" ht="14.5" x14ac:dyDescent="0.35">
      <c r="A163" s="23"/>
      <c r="B163" s="15"/>
      <c r="C163" s="11"/>
      <c r="D163" s="7" t="s">
        <v>21</v>
      </c>
      <c r="E163" s="42" t="s">
        <v>112</v>
      </c>
      <c r="F163" s="43">
        <v>200</v>
      </c>
      <c r="G163" s="54">
        <v>8.39</v>
      </c>
      <c r="H163" s="54">
        <v>6.42</v>
      </c>
      <c r="I163" s="54">
        <v>19.05</v>
      </c>
      <c r="J163" s="43">
        <v>168</v>
      </c>
      <c r="K163" s="44" t="s">
        <v>113</v>
      </c>
      <c r="L163" s="43">
        <v>21.21</v>
      </c>
    </row>
    <row r="164" spans="1:12" ht="14.5" x14ac:dyDescent="0.35">
      <c r="A164" s="23"/>
      <c r="B164" s="15"/>
      <c r="C164" s="11"/>
      <c r="D164" s="7" t="s">
        <v>31</v>
      </c>
      <c r="E164" s="42" t="s">
        <v>71</v>
      </c>
      <c r="F164" s="43">
        <v>50</v>
      </c>
      <c r="G164" s="54">
        <v>4.25</v>
      </c>
      <c r="H164" s="54">
        <v>0.8</v>
      </c>
      <c r="I164" s="54">
        <v>18.5</v>
      </c>
      <c r="J164" s="43">
        <v>98</v>
      </c>
      <c r="K164" s="44" t="s">
        <v>72</v>
      </c>
      <c r="L164" s="43">
        <v>2.7</v>
      </c>
    </row>
    <row r="165" spans="1:12" ht="14.5" x14ac:dyDescent="0.35">
      <c r="A165" s="23"/>
      <c r="B165" s="15"/>
      <c r="C165" s="11"/>
      <c r="D165" s="7" t="s">
        <v>21</v>
      </c>
      <c r="E165" s="42" t="s">
        <v>114</v>
      </c>
      <c r="F165" s="43">
        <v>150</v>
      </c>
      <c r="G165" s="54">
        <v>0.41</v>
      </c>
      <c r="H165" s="54">
        <v>7.37</v>
      </c>
      <c r="I165" s="54">
        <v>20.77</v>
      </c>
      <c r="J165" s="43">
        <v>151</v>
      </c>
      <c r="K165" s="44" t="s">
        <v>115</v>
      </c>
      <c r="L165" s="43">
        <v>7.94</v>
      </c>
    </row>
    <row r="166" spans="1:12" ht="14.5" x14ac:dyDescent="0.35">
      <c r="A166" s="23"/>
      <c r="B166" s="15"/>
      <c r="C166" s="11"/>
      <c r="D166" s="6" t="s">
        <v>32</v>
      </c>
      <c r="E166" s="42" t="s">
        <v>73</v>
      </c>
      <c r="F166" s="43">
        <v>30</v>
      </c>
      <c r="G166" s="54">
        <v>1.98</v>
      </c>
      <c r="H166" s="54">
        <v>0.36</v>
      </c>
      <c r="I166" s="54">
        <v>10.23</v>
      </c>
      <c r="J166" s="43">
        <v>52</v>
      </c>
      <c r="K166" s="44" t="s">
        <v>74</v>
      </c>
      <c r="L166" s="43">
        <v>1.62</v>
      </c>
    </row>
    <row r="167" spans="1:12" ht="14.5" x14ac:dyDescent="0.35">
      <c r="A167" s="24"/>
      <c r="B167" s="17"/>
      <c r="C167" s="8"/>
      <c r="D167" s="18" t="s">
        <v>33</v>
      </c>
      <c r="E167" s="9"/>
      <c r="F167" s="19">
        <f>SUM(F160:F166)</f>
        <v>750</v>
      </c>
      <c r="G167" s="19">
        <f t="shared" ref="G167:J167" si="78">SUM(G160:G166)</f>
        <v>26.950000000000003</v>
      </c>
      <c r="H167" s="19">
        <f t="shared" si="78"/>
        <v>25.57</v>
      </c>
      <c r="I167" s="19">
        <f t="shared" si="78"/>
        <v>87.77</v>
      </c>
      <c r="J167" s="19">
        <f t="shared" si="78"/>
        <v>690</v>
      </c>
      <c r="K167" s="25"/>
      <c r="L167" s="19">
        <f t="shared" ref="L167" si="79">SUM(L160:L166)</f>
        <v>65.48</v>
      </c>
    </row>
    <row r="168" spans="1:12" ht="14.5" x14ac:dyDescent="0.3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5" x14ac:dyDescent="0.3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5" x14ac:dyDescent="0.3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thickBot="1" x14ac:dyDescent="0.3">
      <c r="A178" s="29">
        <f>A160</f>
        <v>2</v>
      </c>
      <c r="B178" s="30">
        <f>B160</f>
        <v>4</v>
      </c>
      <c r="C178" s="58" t="s">
        <v>4</v>
      </c>
      <c r="D178" s="59"/>
      <c r="E178" s="31"/>
      <c r="F178" s="32">
        <f>F167+F177</f>
        <v>750</v>
      </c>
      <c r="G178" s="32">
        <f t="shared" ref="G178" si="82">G167+G177</f>
        <v>26.950000000000003</v>
      </c>
      <c r="H178" s="32">
        <f t="shared" ref="H178" si="83">H167+H177</f>
        <v>25.57</v>
      </c>
      <c r="I178" s="32">
        <f t="shared" ref="I178" si="84">I167+I177</f>
        <v>87.77</v>
      </c>
      <c r="J178" s="32">
        <f t="shared" ref="J178:L178" si="85">J167+J177</f>
        <v>690</v>
      </c>
      <c r="K178" s="32"/>
      <c r="L178" s="32">
        <f t="shared" si="85"/>
        <v>65.48</v>
      </c>
    </row>
    <row r="179" spans="1:12" ht="14.5" x14ac:dyDescent="0.35">
      <c r="A179" s="20">
        <v>2</v>
      </c>
      <c r="B179" s="21">
        <v>5</v>
      </c>
      <c r="C179" s="22" t="s">
        <v>20</v>
      </c>
      <c r="D179" s="7" t="s">
        <v>22</v>
      </c>
      <c r="E179" s="42" t="s">
        <v>42</v>
      </c>
      <c r="F179" s="43">
        <v>200</v>
      </c>
      <c r="G179" s="54">
        <v>7.0000000000000007E-2</v>
      </c>
      <c r="H179" s="54">
        <v>0.02</v>
      </c>
      <c r="I179" s="43">
        <v>15</v>
      </c>
      <c r="J179" s="43">
        <v>60</v>
      </c>
      <c r="K179" s="41" t="s">
        <v>94</v>
      </c>
      <c r="L179" s="40">
        <v>1.98</v>
      </c>
    </row>
    <row r="180" spans="1:12" ht="14.5" x14ac:dyDescent="0.35">
      <c r="A180" s="23"/>
      <c r="B180" s="15"/>
      <c r="C180" s="11"/>
      <c r="D180" s="7" t="s">
        <v>26</v>
      </c>
      <c r="E180" s="42" t="s">
        <v>116</v>
      </c>
      <c r="F180" s="43">
        <v>60</v>
      </c>
      <c r="G180" s="54">
        <v>0.97</v>
      </c>
      <c r="H180" s="54">
        <v>3.09</v>
      </c>
      <c r="I180" s="54">
        <v>4.8899999999999997</v>
      </c>
      <c r="J180" s="43">
        <v>51</v>
      </c>
      <c r="K180" s="44" t="s">
        <v>117</v>
      </c>
      <c r="L180" s="43">
        <v>6.55</v>
      </c>
    </row>
    <row r="181" spans="1:12" ht="14.5" x14ac:dyDescent="0.35">
      <c r="A181" s="23"/>
      <c r="B181" s="15"/>
      <c r="C181" s="11"/>
      <c r="D181" s="7" t="s">
        <v>21</v>
      </c>
      <c r="E181" s="42" t="s">
        <v>118</v>
      </c>
      <c r="F181" s="43">
        <v>100</v>
      </c>
      <c r="G181" s="54">
        <v>19.84</v>
      </c>
      <c r="H181" s="54">
        <v>20.99</v>
      </c>
      <c r="I181" s="54">
        <v>38.32</v>
      </c>
      <c r="J181" s="43">
        <v>422</v>
      </c>
      <c r="K181" s="44" t="s">
        <v>119</v>
      </c>
      <c r="L181" s="43">
        <v>40.119999999999997</v>
      </c>
    </row>
    <row r="182" spans="1:12" ht="14.5" x14ac:dyDescent="0.35">
      <c r="A182" s="23"/>
      <c r="B182" s="15"/>
      <c r="C182" s="11"/>
      <c r="D182" s="7" t="s">
        <v>21</v>
      </c>
      <c r="E182" s="42" t="s">
        <v>120</v>
      </c>
      <c r="F182" s="43">
        <v>200</v>
      </c>
      <c r="G182" s="54">
        <v>10.43</v>
      </c>
      <c r="H182" s="54">
        <v>7.73</v>
      </c>
      <c r="I182" s="54">
        <v>15.13</v>
      </c>
      <c r="J182" s="43">
        <v>172</v>
      </c>
      <c r="K182" s="44" t="s">
        <v>121</v>
      </c>
      <c r="L182" s="43">
        <v>23.72</v>
      </c>
    </row>
    <row r="183" spans="1:12" ht="14.5" x14ac:dyDescent="0.35">
      <c r="A183" s="23"/>
      <c r="B183" s="15"/>
      <c r="C183" s="11"/>
      <c r="D183" s="7" t="s">
        <v>31</v>
      </c>
      <c r="E183" s="42" t="s">
        <v>71</v>
      </c>
      <c r="F183" s="43">
        <v>50</v>
      </c>
      <c r="G183" s="54">
        <v>4.25</v>
      </c>
      <c r="H183" s="54">
        <v>0.8</v>
      </c>
      <c r="I183" s="54">
        <v>18.5</v>
      </c>
      <c r="J183" s="43">
        <v>98</v>
      </c>
      <c r="K183" s="44" t="s">
        <v>72</v>
      </c>
      <c r="L183" s="43">
        <v>2.7</v>
      </c>
    </row>
    <row r="184" spans="1:12" ht="14.5" x14ac:dyDescent="0.35">
      <c r="A184" s="23"/>
      <c r="B184" s="15"/>
      <c r="C184" s="11"/>
      <c r="D184" s="6" t="s">
        <v>32</v>
      </c>
      <c r="E184" s="42" t="s">
        <v>58</v>
      </c>
      <c r="F184" s="43">
        <v>30</v>
      </c>
      <c r="G184" s="54">
        <v>1.98</v>
      </c>
      <c r="H184" s="54">
        <v>0.36</v>
      </c>
      <c r="I184" s="54">
        <v>10.23</v>
      </c>
      <c r="J184" s="43">
        <v>52</v>
      </c>
      <c r="K184" s="44" t="s">
        <v>59</v>
      </c>
      <c r="L184" s="43">
        <v>1.62</v>
      </c>
    </row>
    <row r="185" spans="1:12" ht="14.5" x14ac:dyDescent="0.35">
      <c r="A185" s="23"/>
      <c r="B185" s="15"/>
      <c r="C185" s="11"/>
      <c r="D185" s="6"/>
      <c r="E185" s="42"/>
      <c r="F185" s="42"/>
      <c r="G185" s="42"/>
      <c r="H185" s="42"/>
      <c r="I185" s="42"/>
      <c r="J185" s="42"/>
      <c r="K185" s="44"/>
      <c r="L185" s="43"/>
    </row>
    <row r="186" spans="1:12" ht="15.75" customHeight="1" x14ac:dyDescent="0.35">
      <c r="A186" s="24"/>
      <c r="B186" s="17"/>
      <c r="C186" s="8"/>
      <c r="D186" s="18" t="s">
        <v>33</v>
      </c>
      <c r="E186" s="9"/>
      <c r="F186" s="19">
        <f>SUM(F179:F185)</f>
        <v>640</v>
      </c>
      <c r="G186" s="19">
        <f t="shared" ref="G186:J186" si="86">SUM(G179:G185)</f>
        <v>37.54</v>
      </c>
      <c r="H186" s="19">
        <f t="shared" si="86"/>
        <v>32.989999999999995</v>
      </c>
      <c r="I186" s="19">
        <f t="shared" si="86"/>
        <v>102.07000000000001</v>
      </c>
      <c r="J186" s="19">
        <f t="shared" si="86"/>
        <v>855</v>
      </c>
      <c r="K186" s="25"/>
      <c r="L186" s="19">
        <f t="shared" ref="L186" si="87">SUM(L179:L185)</f>
        <v>76.690000000000012</v>
      </c>
    </row>
    <row r="187" spans="1:12" ht="14.5" x14ac:dyDescent="0.3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5" x14ac:dyDescent="0.3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5" x14ac:dyDescent="0.3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thickBot="1" x14ac:dyDescent="0.3">
      <c r="A197" s="29">
        <f>A179</f>
        <v>2</v>
      </c>
      <c r="B197" s="30">
        <f>B179</f>
        <v>5</v>
      </c>
      <c r="C197" s="58" t="s">
        <v>4</v>
      </c>
      <c r="D197" s="59"/>
      <c r="E197" s="31"/>
      <c r="F197" s="32">
        <f>F186+F196</f>
        <v>640</v>
      </c>
      <c r="G197" s="32">
        <f t="shared" ref="G197" si="90">G186+G196</f>
        <v>37.54</v>
      </c>
      <c r="H197" s="32">
        <f t="shared" ref="H197" si="91">H186+H196</f>
        <v>32.989999999999995</v>
      </c>
      <c r="I197" s="32">
        <f t="shared" ref="I197" si="92">I186+I196</f>
        <v>102.07000000000001</v>
      </c>
      <c r="J197" s="32">
        <f t="shared" ref="J197:L197" si="93">J186+J196</f>
        <v>855</v>
      </c>
      <c r="K197" s="32"/>
      <c r="L197" s="32">
        <f t="shared" si="93"/>
        <v>76.690000000000012</v>
      </c>
    </row>
    <row r="198" spans="1:12" ht="13.5" thickBot="1" x14ac:dyDescent="0.3">
      <c r="A198" s="27"/>
      <c r="B198" s="28"/>
      <c r="C198" s="60" t="s">
        <v>5</v>
      </c>
      <c r="D198" s="60"/>
      <c r="E198" s="60"/>
      <c r="F198" s="34">
        <f>(F25+F44+F63+F82+F101+F121+F140+F159+F178+F197)/(IF(F25=0,0,1)+IF(F44=0,0,1)+IF(F63=0,0,1)+IF(F82=0,0,1)+IF(F101=0,0,1)+IF(F121=0,0,1)+IF(F140=0,0,1)+IF(F159=0,0,1)+IF(F178=0,0,1)+IF(F197=0,0,1))</f>
        <v>744.7</v>
      </c>
      <c r="G198" s="34">
        <f t="shared" ref="G198:J198" si="94">(G25+G44+G63+G82+G101+G121+G140+G159+G178+G197)/(IF(G25=0,0,1)+IF(G44=0,0,1)+IF(G63=0,0,1)+IF(G82=0,0,1)+IF(G101=0,0,1)+IF(G121=0,0,1)+IF(G140=0,0,1)+IF(G159=0,0,1)+IF(G178=0,0,1)+IF(G197=0,0,1))</f>
        <v>28.118000000000002</v>
      </c>
      <c r="H198" s="34">
        <f t="shared" si="94"/>
        <v>25.625999999999998</v>
      </c>
      <c r="I198" s="34">
        <f t="shared" si="94"/>
        <v>86.338000000000008</v>
      </c>
      <c r="J198" s="34">
        <f t="shared" si="94"/>
        <v>688.7</v>
      </c>
      <c r="K198" s="34"/>
      <c r="L198" s="34">
        <f t="shared" ref="L198" si="95">(L25+L44+L63+L82+L101+L121+L140+L159+L178+L197)/(IF(L25=0,0,1)+IF(L44=0,0,1)+IF(L63=0,0,1)+IF(L82=0,0,1)+IF(L101=0,0,1)+IF(L121=0,0,1)+IF(L140=0,0,1)+IF(L159=0,0,1)+IF(L178=0,0,1)+IF(L197=0,0,1))</f>
        <v>73.972000000000008</v>
      </c>
    </row>
  </sheetData>
  <mergeCells count="14">
    <mergeCell ref="C82:D82"/>
    <mergeCell ref="C101:D101"/>
    <mergeCell ref="C25:D25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ЦОСучитель05</cp:lastModifiedBy>
  <dcterms:created xsi:type="dcterms:W3CDTF">2022-05-16T14:23:56Z</dcterms:created>
  <dcterms:modified xsi:type="dcterms:W3CDTF">2024-09-02T16:55:10Z</dcterms:modified>
</cp:coreProperties>
</file>